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작지\"/>
    </mc:Choice>
  </mc:AlternateContent>
  <xr:revisionPtr revIDLastSave="0" documentId="8_{DF0F1234-BA8C-4F15-A35F-1E463A9E9BD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GT22FMT03" sheetId="4" r:id="rId1"/>
  </sheets>
  <definedNames>
    <definedName name="_xlnm.Print_Area" localSheetId="0">GT22FMT03!$A$1:$S$33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2" i="4" l="1"/>
  <c r="K21" i="4"/>
  <c r="K15" i="4"/>
  <c r="K14" i="4"/>
  <c r="K13" i="4"/>
  <c r="K12" i="4"/>
  <c r="K9" i="4"/>
  <c r="K8" i="4"/>
  <c r="K7" i="4"/>
  <c r="R28" i="4" l="1"/>
  <c r="R26" i="4"/>
  <c r="I22" i="4"/>
  <c r="H22" i="4"/>
  <c r="I21" i="4"/>
  <c r="H21" i="4"/>
  <c r="I15" i="4"/>
  <c r="H15" i="4"/>
  <c r="I14" i="4"/>
  <c r="H14" i="4"/>
  <c r="I13" i="4"/>
  <c r="H13" i="4"/>
  <c r="I12" i="4"/>
  <c r="H12" i="4"/>
  <c r="I9" i="4"/>
  <c r="H9" i="4"/>
  <c r="I8" i="4"/>
  <c r="H8" i="4"/>
  <c r="R32" i="4" l="1"/>
</calcChain>
</file>

<file path=xl/sharedStrings.xml><?xml version="1.0" encoding="utf-8"?>
<sst xmlns="http://schemas.openxmlformats.org/spreadsheetml/2006/main" count="85" uniqueCount="77">
  <si>
    <t xml:space="preserve"> 스타컬리지 M A I N 작 업 지 시 서</t>
    <phoneticPr fontId="1" type="noConversion"/>
  </si>
  <si>
    <t>디자이너</t>
    <phoneticPr fontId="1" type="noConversion"/>
  </si>
  <si>
    <t>대표</t>
    <phoneticPr fontId="1" type="noConversion"/>
  </si>
  <si>
    <t>강인혜</t>
    <phoneticPr fontId="1" type="noConversion"/>
  </si>
  <si>
    <t>김현준</t>
    <phoneticPr fontId="1" type="noConversion"/>
  </si>
  <si>
    <t>STYLE NO.</t>
    <phoneticPr fontId="1" type="noConversion"/>
  </si>
  <si>
    <t>생   산   처</t>
    <phoneticPr fontId="1" type="noConversion"/>
  </si>
  <si>
    <t>제    품    사    이    즈</t>
    <phoneticPr fontId="1" type="noConversion"/>
  </si>
  <si>
    <t>품목</t>
    <phoneticPr fontId="1" type="noConversion"/>
  </si>
  <si>
    <t>소재명</t>
    <phoneticPr fontId="1" type="noConversion"/>
  </si>
  <si>
    <t>규격</t>
    <phoneticPr fontId="1" type="noConversion"/>
  </si>
  <si>
    <t>요척</t>
    <phoneticPr fontId="1" type="noConversion"/>
  </si>
  <si>
    <t>단가</t>
    <phoneticPr fontId="1" type="noConversion"/>
  </si>
  <si>
    <t>라        벨</t>
    <phoneticPr fontId="1" type="noConversion"/>
  </si>
  <si>
    <t>SAMPLE NO.</t>
    <phoneticPr fontId="1" type="noConversion"/>
  </si>
  <si>
    <t>MT-01</t>
    <phoneticPr fontId="1" type="noConversion"/>
  </si>
  <si>
    <t>발   주   일</t>
    <phoneticPr fontId="1" type="noConversion"/>
  </si>
  <si>
    <t xml:space="preserve">        SIZE
구분</t>
    <phoneticPr fontId="1" type="noConversion"/>
  </si>
  <si>
    <t>M</t>
    <phoneticPr fontId="1" type="noConversion"/>
  </si>
  <si>
    <t>L</t>
    <phoneticPr fontId="1" type="noConversion"/>
  </si>
  <si>
    <t>XL</t>
    <phoneticPr fontId="1" type="noConversion"/>
  </si>
  <si>
    <t>2XL</t>
    <phoneticPr fontId="1" type="noConversion"/>
  </si>
  <si>
    <t>COLOR</t>
    <phoneticPr fontId="1" type="noConversion"/>
  </si>
  <si>
    <t>라벨</t>
    <phoneticPr fontId="1" type="noConversion"/>
  </si>
  <si>
    <t>품        명</t>
    <phoneticPr fontId="1" type="noConversion"/>
  </si>
  <si>
    <t>MTM</t>
    <phoneticPr fontId="1" type="noConversion"/>
  </si>
  <si>
    <t>납   기   일</t>
    <phoneticPr fontId="1" type="noConversion"/>
  </si>
  <si>
    <t>겉감1.</t>
    <phoneticPr fontId="1" type="noConversion"/>
  </si>
  <si>
    <t>3단쭈리</t>
    <phoneticPr fontId="1" type="noConversion"/>
  </si>
  <si>
    <t>61"</t>
    <phoneticPr fontId="1" type="noConversion"/>
  </si>
  <si>
    <t>메인
라벨</t>
    <phoneticPr fontId="1" type="noConversion"/>
  </si>
  <si>
    <t>WH</t>
    <phoneticPr fontId="1" type="noConversion"/>
  </si>
  <si>
    <t>시        즌</t>
    <phoneticPr fontId="1" type="noConversion"/>
  </si>
  <si>
    <t>임 가 공 비</t>
    <phoneticPr fontId="1" type="noConversion"/>
  </si>
  <si>
    <t>총장</t>
    <phoneticPr fontId="1" type="noConversion"/>
  </si>
  <si>
    <t>DESIGN</t>
    <phoneticPr fontId="1" type="noConversion"/>
  </si>
  <si>
    <t>어깨너비</t>
    <phoneticPr fontId="1" type="noConversion"/>
  </si>
  <si>
    <t>겉감2.</t>
    <phoneticPr fontId="1" type="noConversion"/>
  </si>
  <si>
    <t>가슴둘레</t>
    <phoneticPr fontId="1" type="noConversion"/>
  </si>
  <si>
    <t>허리둘레</t>
    <phoneticPr fontId="1" type="noConversion"/>
  </si>
  <si>
    <t>배색1.</t>
    <phoneticPr fontId="1" type="noConversion"/>
  </si>
  <si>
    <t>46"</t>
    <phoneticPr fontId="1" type="noConversion"/>
  </si>
  <si>
    <t>엉덩이둘레</t>
    <phoneticPr fontId="1" type="noConversion"/>
  </si>
  <si>
    <t>와끼
라벨</t>
    <phoneticPr fontId="1" type="noConversion"/>
  </si>
  <si>
    <t>밑단둘레</t>
    <phoneticPr fontId="1" type="noConversion"/>
  </si>
  <si>
    <t>배색2.</t>
    <phoneticPr fontId="1" type="noConversion"/>
  </si>
  <si>
    <t>소매기장</t>
    <phoneticPr fontId="1" type="noConversion"/>
  </si>
  <si>
    <t>소매통</t>
    <phoneticPr fontId="1" type="noConversion"/>
  </si>
  <si>
    <t>안감</t>
    <phoneticPr fontId="1" type="noConversion"/>
  </si>
  <si>
    <t>소매부리</t>
    <phoneticPr fontId="1" type="noConversion"/>
  </si>
  <si>
    <t>심지</t>
    <phoneticPr fontId="1" type="noConversion"/>
  </si>
  <si>
    <t>가격TAG</t>
    <phoneticPr fontId="1" type="noConversion"/>
  </si>
  <si>
    <t>앞밑위</t>
    <phoneticPr fontId="1" type="noConversion"/>
  </si>
  <si>
    <t>봉사</t>
    <phoneticPr fontId="1" type="noConversion"/>
  </si>
  <si>
    <t>가당사</t>
    <phoneticPr fontId="1" type="noConversion"/>
  </si>
  <si>
    <t>사이즈라벨</t>
    <phoneticPr fontId="1" type="noConversion"/>
  </si>
  <si>
    <t>뒤밑위</t>
    <phoneticPr fontId="1" type="noConversion"/>
  </si>
  <si>
    <t>케어라벨</t>
    <phoneticPr fontId="1" type="noConversion"/>
  </si>
  <si>
    <t>허벅지둘레</t>
    <phoneticPr fontId="1" type="noConversion"/>
  </si>
  <si>
    <t>세탁방법</t>
    <phoneticPr fontId="1" type="noConversion"/>
  </si>
  <si>
    <t>무릎둘레</t>
    <phoneticPr fontId="1" type="noConversion"/>
  </si>
  <si>
    <t>바지부리</t>
    <phoneticPr fontId="1" type="noConversion"/>
  </si>
  <si>
    <t>목넓이</t>
    <phoneticPr fontId="1" type="noConversion"/>
  </si>
  <si>
    <t>뒤넥자수</t>
    <phoneticPr fontId="1" type="noConversion"/>
  </si>
  <si>
    <t>목깊이</t>
    <phoneticPr fontId="1" type="noConversion"/>
  </si>
  <si>
    <t>헤링본TAPE</t>
    <phoneticPr fontId="1" type="noConversion"/>
  </si>
  <si>
    <t>소          재</t>
    <phoneticPr fontId="1" type="noConversion"/>
  </si>
  <si>
    <t>TOTAL</t>
    <phoneticPr fontId="1" type="noConversion"/>
  </si>
  <si>
    <t>수정 및
주의사항</t>
    <phoneticPr fontId="1" type="noConversion"/>
  </si>
  <si>
    <t>*앞넥,어깨,암홀,소매,밑단 갈라삼봉(늘어나지않게 주의!)
*뒤넥헤링본테이프 어깨선까지 오지않게 해주세요(패턴대로!!)
*라벨위치 확인해 주세요
*제사처리 깔끔하게 해주세요        *시야게 깔끔하게 해주세요</t>
    <phoneticPr fontId="1" type="noConversion"/>
  </si>
  <si>
    <t>GT22FMT03</t>
    <phoneticPr fontId="1" type="noConversion"/>
  </si>
  <si>
    <t xml:space="preserve">No.         </t>
    <phoneticPr fontId="1" type="noConversion"/>
  </si>
  <si>
    <t>3단쭈리
2:1 rib</t>
    <phoneticPr fontId="1" type="noConversion"/>
  </si>
  <si>
    <t>불독와펜</t>
    <phoneticPr fontId="1" type="noConversion"/>
  </si>
  <si>
    <t>NY</t>
    <phoneticPr fontId="1" type="noConversion"/>
  </si>
  <si>
    <t>BL</t>
    <phoneticPr fontId="1" type="noConversion"/>
  </si>
  <si>
    <t>23SS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</si>
</sst>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u val="double"/>
      <sz val="22"/>
      <color theme="1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u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7"/>
      <color theme="1"/>
      <name val="맑은 고딕"/>
      <family val="3"/>
      <charset val="129"/>
      <scheme val="minor"/>
    </font>
    <font>
      <sz val="6"/>
      <color theme="1"/>
      <name val="맑은 고딕"/>
      <family val="2"/>
      <charset val="129"/>
      <scheme val="minor"/>
    </font>
  </fonts>
  <fills count="2">
    <fill>
      <patternFill patternType="none"/>
    </fill>
    <fill>
      <patternFill patternType="gray125"/>
    </fill>
  </fills>
  <borders count="5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 diagonalDown="1">
      <left style="medium">
        <color auto="1"/>
      </left>
      <right style="thin">
        <color auto="1"/>
      </right>
      <top/>
      <bottom/>
      <diagonal style="thin">
        <color auto="1"/>
      </diagonal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 style="thin">
        <color auto="1"/>
      </diagonal>
    </border>
    <border diagonalDown="1">
      <left style="medium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140">
    <xf numFmtId="0" fontId="0" fillId="0" borderId="0" xfId="0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3" xfId="0" applyBorder="1">
      <alignment vertical="center"/>
    </xf>
    <xf numFmtId="0" fontId="5" fillId="0" borderId="4" xfId="0" applyFont="1" applyBorder="1">
      <alignment vertical="center"/>
    </xf>
    <xf numFmtId="0" fontId="6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9" fillId="0" borderId="18" xfId="0" applyFont="1" applyBorder="1">
      <alignment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9" fillId="0" borderId="21" xfId="0" applyFont="1" applyBorder="1" applyAlignment="1"/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0" xfId="0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3" fontId="12" fillId="0" borderId="13" xfId="0" applyNumberFormat="1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4" fillId="0" borderId="34" xfId="0" applyFont="1" applyBorder="1">
      <alignment vertical="center"/>
    </xf>
    <xf numFmtId="0" fontId="4" fillId="0" borderId="35" xfId="0" applyFont="1" applyBorder="1">
      <alignment vertical="center"/>
    </xf>
    <xf numFmtId="0" fontId="4" fillId="0" borderId="36" xfId="0" applyFont="1" applyBorder="1">
      <alignment vertical="center"/>
    </xf>
    <xf numFmtId="0" fontId="12" fillId="0" borderId="34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36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3" fillId="0" borderId="48" xfId="0" applyFont="1" applyBorder="1" applyAlignment="1">
      <alignment horizontal="left" vertical="center" wrapText="1"/>
    </xf>
    <xf numFmtId="0" fontId="4" fillId="0" borderId="49" xfId="0" applyFont="1" applyBorder="1" applyAlignment="1">
      <alignment horizontal="left" vertical="center"/>
    </xf>
    <xf numFmtId="0" fontId="4" fillId="0" borderId="51" xfId="0" applyFont="1" applyBorder="1" applyAlignment="1">
      <alignment horizontal="left" vertical="center"/>
    </xf>
    <xf numFmtId="0" fontId="4" fillId="0" borderId="44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42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54" xfId="0" applyFont="1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3" fontId="11" fillId="0" borderId="13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3" fontId="11" fillId="0" borderId="13" xfId="0" applyNumberFormat="1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9" xfId="0" applyFont="1" applyBorder="1">
      <alignment vertical="center"/>
    </xf>
    <xf numFmtId="0" fontId="4" fillId="0" borderId="15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3" fontId="11" fillId="0" borderId="16" xfId="0" applyNumberFormat="1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</xdr:colOff>
      <xdr:row>19</xdr:row>
      <xdr:rowOff>171450</xdr:rowOff>
    </xdr:from>
    <xdr:to>
      <xdr:col>18</xdr:col>
      <xdr:colOff>181493</xdr:colOff>
      <xdr:row>21</xdr:row>
      <xdr:rowOff>26572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8"/>
        <a:stretch/>
      </xdr:blipFill>
      <xdr:spPr>
        <a:xfrm>
          <a:off x="8543925" y="4057650"/>
          <a:ext cx="1124468" cy="274222"/>
        </a:xfrm>
        <a:prstGeom prst="rect">
          <a:avLst/>
        </a:prstGeom>
      </xdr:spPr>
    </xdr:pic>
    <xdr:clientData/>
  </xdr:twoCellAnchor>
  <xdr:twoCellAnchor editAs="oneCell">
    <xdr:from>
      <xdr:col>18</xdr:col>
      <xdr:colOff>178910</xdr:colOff>
      <xdr:row>19</xdr:row>
      <xdr:rowOff>171450</xdr:rowOff>
    </xdr:from>
    <xdr:to>
      <xdr:col>18</xdr:col>
      <xdr:colOff>481707</xdr:colOff>
      <xdr:row>21</xdr:row>
      <xdr:rowOff>26572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949"/>
        <a:stretch/>
      </xdr:blipFill>
      <xdr:spPr>
        <a:xfrm>
          <a:off x="9665810" y="4057650"/>
          <a:ext cx="302797" cy="27422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</xdr:row>
      <xdr:rowOff>85725</xdr:rowOff>
    </xdr:from>
    <xdr:to>
      <xdr:col>5</xdr:col>
      <xdr:colOff>619125</xdr:colOff>
      <xdr:row>29</xdr:row>
      <xdr:rowOff>5181</xdr:rowOff>
    </xdr:to>
    <xdr:pic>
      <xdr:nvPicPr>
        <xdr:cNvPr id="7" name="그림 6" descr="맨투맨3사이즈도식화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b="40060"/>
        <a:stretch>
          <a:fillRect/>
        </a:stretch>
      </xdr:blipFill>
      <xdr:spPr>
        <a:xfrm>
          <a:off x="19050" y="2505075"/>
          <a:ext cx="4114800" cy="3491331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514351</xdr:colOff>
      <xdr:row>7</xdr:row>
      <xdr:rowOff>19051</xdr:rowOff>
    </xdr:from>
    <xdr:to>
      <xdr:col>2</xdr:col>
      <xdr:colOff>285751</xdr:colOff>
      <xdr:row>12</xdr:row>
      <xdr:rowOff>57</xdr:rowOff>
    </xdr:to>
    <xdr:pic>
      <xdr:nvPicPr>
        <xdr:cNvPr id="8" name="그림 7" descr="맨투맨3사이즈도식화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315" t="80783" r="65972" b="85"/>
        <a:stretch>
          <a:fillRect/>
        </a:stretch>
      </xdr:blipFill>
      <xdr:spPr>
        <a:xfrm>
          <a:off x="514351" y="1390651"/>
          <a:ext cx="1200150" cy="102494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7</xdr:row>
      <xdr:rowOff>110080</xdr:rowOff>
    </xdr:from>
    <xdr:to>
      <xdr:col>5</xdr:col>
      <xdr:colOff>628651</xdr:colOff>
      <xdr:row>11</xdr:row>
      <xdr:rowOff>51961</xdr:rowOff>
    </xdr:to>
    <xdr:pic>
      <xdr:nvPicPr>
        <xdr:cNvPr id="9" name="그림 8" descr="화면 캡처 2022-09-15 110609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00350" y="1481680"/>
          <a:ext cx="1343026" cy="780081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7</xdr:row>
      <xdr:rowOff>28575</xdr:rowOff>
    </xdr:from>
    <xdr:to>
      <xdr:col>3</xdr:col>
      <xdr:colOff>476951</xdr:colOff>
      <xdr:row>11</xdr:row>
      <xdr:rowOff>200025</xdr:rowOff>
    </xdr:to>
    <xdr:pic>
      <xdr:nvPicPr>
        <xdr:cNvPr id="10" name="그림 9" descr="화면 캡처 2022-08-07 233338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24026" y="1400175"/>
          <a:ext cx="838900" cy="1009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5"/>
  <sheetViews>
    <sheetView tabSelected="1" zoomScaleNormal="100" workbookViewId="0">
      <selection activeCell="Q17" sqref="Q17:R17"/>
    </sheetView>
  </sheetViews>
  <sheetFormatPr defaultRowHeight="17.399999999999999" x14ac:dyDescent="0.4"/>
  <cols>
    <col min="1" max="1" width="10.09765625" customWidth="1"/>
    <col min="2" max="3" width="8.59765625" customWidth="1"/>
    <col min="4" max="4" width="10.09765625" customWidth="1"/>
    <col min="5" max="6" width="8.59765625" customWidth="1"/>
    <col min="7" max="7" width="7.8984375" customWidth="1"/>
    <col min="8" max="11" width="4.59765625" customWidth="1"/>
    <col min="12" max="12" width="5.69921875" customWidth="1"/>
    <col min="13" max="17" width="6.09765625" customWidth="1"/>
    <col min="18" max="19" width="7" customWidth="1"/>
  </cols>
  <sheetData>
    <row r="1" spans="1:20" ht="13.5" customHeight="1" x14ac:dyDescent="0.4">
      <c r="C1" s="130" t="s">
        <v>0</v>
      </c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R1" s="1" t="s">
        <v>1</v>
      </c>
      <c r="S1" s="2" t="s">
        <v>2</v>
      </c>
      <c r="T1" s="3"/>
    </row>
    <row r="2" spans="1:20" ht="26.25" customHeight="1" thickBot="1" x14ac:dyDescent="0.45">
      <c r="A2" s="4" t="s">
        <v>71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R2" s="5" t="s">
        <v>3</v>
      </c>
      <c r="S2" s="6" t="s">
        <v>4</v>
      </c>
      <c r="T2" s="3"/>
    </row>
    <row r="3" spans="1:20" ht="10.5" hidden="1" customHeight="1" thickBot="1" x14ac:dyDescent="0.45">
      <c r="T3" s="3"/>
    </row>
    <row r="4" spans="1:20" ht="18" thickBot="1" x14ac:dyDescent="0.45">
      <c r="A4" s="7" t="s">
        <v>5</v>
      </c>
      <c r="B4" s="131" t="s">
        <v>70</v>
      </c>
      <c r="C4" s="131"/>
      <c r="D4" s="8" t="s">
        <v>6</v>
      </c>
      <c r="E4" s="132"/>
      <c r="F4" s="133"/>
      <c r="G4" s="134" t="s">
        <v>7</v>
      </c>
      <c r="H4" s="135"/>
      <c r="I4" s="135"/>
      <c r="J4" s="135"/>
      <c r="K4" s="136"/>
      <c r="L4" s="137" t="s">
        <v>8</v>
      </c>
      <c r="M4" s="139" t="s">
        <v>9</v>
      </c>
      <c r="N4" s="112" t="s">
        <v>10</v>
      </c>
      <c r="O4" s="112" t="s">
        <v>11</v>
      </c>
      <c r="P4" s="114" t="s">
        <v>12</v>
      </c>
      <c r="Q4" s="116" t="s">
        <v>13</v>
      </c>
      <c r="R4" s="117"/>
      <c r="S4" s="118"/>
      <c r="T4" s="3"/>
    </row>
    <row r="5" spans="1:20" ht="18" thickBot="1" x14ac:dyDescent="0.45">
      <c r="A5" s="9" t="s">
        <v>14</v>
      </c>
      <c r="B5" s="107" t="s">
        <v>15</v>
      </c>
      <c r="C5" s="107"/>
      <c r="D5" s="10" t="s">
        <v>16</v>
      </c>
      <c r="E5" s="107"/>
      <c r="F5" s="108"/>
      <c r="G5" s="119" t="s">
        <v>17</v>
      </c>
      <c r="H5" s="121" t="s">
        <v>18</v>
      </c>
      <c r="I5" s="121" t="s">
        <v>19</v>
      </c>
      <c r="J5" s="121" t="s">
        <v>20</v>
      </c>
      <c r="K5" s="123" t="s">
        <v>21</v>
      </c>
      <c r="L5" s="138"/>
      <c r="M5" s="113"/>
      <c r="N5" s="113"/>
      <c r="O5" s="113"/>
      <c r="P5" s="115"/>
      <c r="Q5" s="11"/>
      <c r="R5" s="12" t="s">
        <v>22</v>
      </c>
      <c r="S5" s="13" t="s">
        <v>23</v>
      </c>
      <c r="T5" s="3"/>
    </row>
    <row r="6" spans="1:20" ht="16.5" customHeight="1" x14ac:dyDescent="0.4">
      <c r="A6" s="9" t="s">
        <v>24</v>
      </c>
      <c r="B6" s="107" t="s">
        <v>25</v>
      </c>
      <c r="C6" s="107"/>
      <c r="D6" s="14" t="s">
        <v>26</v>
      </c>
      <c r="E6" s="107"/>
      <c r="F6" s="108"/>
      <c r="G6" s="120"/>
      <c r="H6" s="122"/>
      <c r="I6" s="122"/>
      <c r="J6" s="122"/>
      <c r="K6" s="124"/>
      <c r="L6" s="109" t="s">
        <v>27</v>
      </c>
      <c r="M6" s="110" t="s">
        <v>28</v>
      </c>
      <c r="N6" s="111" t="s">
        <v>29</v>
      </c>
      <c r="O6" s="111">
        <v>1.4</v>
      </c>
      <c r="P6" s="125"/>
      <c r="Q6" s="126" t="s">
        <v>30</v>
      </c>
      <c r="R6" s="40" t="s">
        <v>75</v>
      </c>
      <c r="S6" s="15" t="s">
        <v>31</v>
      </c>
      <c r="T6" s="3"/>
    </row>
    <row r="7" spans="1:20" ht="17.25" customHeight="1" thickBot="1" x14ac:dyDescent="0.45">
      <c r="A7" s="16" t="s">
        <v>32</v>
      </c>
      <c r="B7" s="127" t="s">
        <v>76</v>
      </c>
      <c r="C7" s="127"/>
      <c r="D7" s="17" t="s">
        <v>33</v>
      </c>
      <c r="E7" s="128"/>
      <c r="F7" s="129"/>
      <c r="G7" s="18" t="s">
        <v>34</v>
      </c>
      <c r="H7" s="19">
        <v>68</v>
      </c>
      <c r="I7" s="19">
        <v>70</v>
      </c>
      <c r="J7" s="19">
        <v>72</v>
      </c>
      <c r="K7" s="20">
        <f>J7+2</f>
        <v>74</v>
      </c>
      <c r="L7" s="97"/>
      <c r="M7" s="105"/>
      <c r="N7" s="105"/>
      <c r="O7" s="105"/>
      <c r="P7" s="94"/>
      <c r="Q7" s="97"/>
      <c r="R7" s="21"/>
      <c r="S7" s="15"/>
      <c r="T7" s="3"/>
    </row>
    <row r="8" spans="1:20" ht="16.5" customHeight="1" x14ac:dyDescent="0.35">
      <c r="A8" s="22" t="s">
        <v>35</v>
      </c>
      <c r="B8" s="23"/>
      <c r="C8" s="23"/>
      <c r="D8" s="23"/>
      <c r="E8" s="23"/>
      <c r="F8" s="24"/>
      <c r="G8" s="18" t="s">
        <v>36</v>
      </c>
      <c r="H8" s="19">
        <f>J8-4</f>
        <v>60</v>
      </c>
      <c r="I8" s="19">
        <f>J8-2</f>
        <v>62</v>
      </c>
      <c r="J8" s="19">
        <v>64</v>
      </c>
      <c r="K8" s="20">
        <f>J8+2</f>
        <v>66</v>
      </c>
      <c r="L8" s="97" t="s">
        <v>37</v>
      </c>
      <c r="M8" s="105"/>
      <c r="N8" s="105"/>
      <c r="O8" s="105"/>
      <c r="P8" s="94"/>
      <c r="Q8" s="97"/>
      <c r="R8" s="21"/>
      <c r="S8" s="15"/>
      <c r="T8" s="3"/>
    </row>
    <row r="9" spans="1:20" ht="16.5" customHeight="1" x14ac:dyDescent="0.4">
      <c r="A9" s="3"/>
      <c r="F9" s="25"/>
      <c r="G9" s="18" t="s">
        <v>38</v>
      </c>
      <c r="H9" s="19">
        <f>J9-5</f>
        <v>57.5</v>
      </c>
      <c r="I9" s="19">
        <f>J9-2.5</f>
        <v>60</v>
      </c>
      <c r="J9" s="19">
        <v>62.5</v>
      </c>
      <c r="K9" s="20">
        <f>J9+2.5</f>
        <v>65</v>
      </c>
      <c r="L9" s="97"/>
      <c r="M9" s="105"/>
      <c r="N9" s="105"/>
      <c r="O9" s="105"/>
      <c r="P9" s="94"/>
      <c r="Q9" s="97"/>
      <c r="R9" s="21"/>
      <c r="S9" s="15"/>
      <c r="T9" s="3"/>
    </row>
    <row r="10" spans="1:20" ht="16.5" customHeight="1" x14ac:dyDescent="0.4">
      <c r="A10" s="3"/>
      <c r="F10" s="25"/>
      <c r="G10" s="18" t="s">
        <v>39</v>
      </c>
      <c r="H10" s="19"/>
      <c r="I10" s="19"/>
      <c r="J10" s="19"/>
      <c r="K10" s="20"/>
      <c r="L10" s="97" t="s">
        <v>40</v>
      </c>
      <c r="M10" s="103" t="s">
        <v>72</v>
      </c>
      <c r="N10" s="105" t="s">
        <v>41</v>
      </c>
      <c r="O10" s="105">
        <v>0.4</v>
      </c>
      <c r="P10" s="106"/>
      <c r="Q10" s="97"/>
      <c r="R10" s="21"/>
      <c r="S10" s="15"/>
      <c r="T10" s="3"/>
    </row>
    <row r="11" spans="1:20" ht="16.5" customHeight="1" x14ac:dyDescent="0.4">
      <c r="A11" s="3"/>
      <c r="F11" s="25"/>
      <c r="G11" s="18" t="s">
        <v>42</v>
      </c>
      <c r="H11" s="19"/>
      <c r="I11" s="19"/>
      <c r="J11" s="19"/>
      <c r="K11" s="20"/>
      <c r="L11" s="97"/>
      <c r="M11" s="104"/>
      <c r="N11" s="105"/>
      <c r="O11" s="105"/>
      <c r="P11" s="94"/>
      <c r="Q11" s="95" t="s">
        <v>43</v>
      </c>
      <c r="R11" s="40" t="s">
        <v>75</v>
      </c>
      <c r="S11" s="15" t="s">
        <v>74</v>
      </c>
      <c r="T11" s="3"/>
    </row>
    <row r="12" spans="1:20" ht="16.5" customHeight="1" x14ac:dyDescent="0.4">
      <c r="A12" s="3"/>
      <c r="F12" s="25"/>
      <c r="G12" s="18" t="s">
        <v>44</v>
      </c>
      <c r="H12" s="19">
        <f t="shared" ref="H12" si="0">J12-5</f>
        <v>47.5</v>
      </c>
      <c r="I12" s="19">
        <f t="shared" ref="I12" si="1">J12-2.5</f>
        <v>50</v>
      </c>
      <c r="J12" s="19">
        <v>52.5</v>
      </c>
      <c r="K12" s="20">
        <f t="shared" ref="K12" si="2">J12+2.5</f>
        <v>55</v>
      </c>
      <c r="L12" s="97" t="s">
        <v>45</v>
      </c>
      <c r="M12" s="103"/>
      <c r="N12" s="105"/>
      <c r="O12" s="105"/>
      <c r="P12" s="93"/>
      <c r="Q12" s="97"/>
      <c r="R12" s="21"/>
      <c r="S12" s="15" t="s">
        <v>74</v>
      </c>
      <c r="T12" s="3"/>
    </row>
    <row r="13" spans="1:20" ht="16.5" customHeight="1" x14ac:dyDescent="0.4">
      <c r="A13" s="3"/>
      <c r="F13" s="25"/>
      <c r="G13" s="18" t="s">
        <v>46</v>
      </c>
      <c r="H13" s="19">
        <f>J13-2</f>
        <v>59</v>
      </c>
      <c r="I13" s="19">
        <f>J13-1</f>
        <v>60</v>
      </c>
      <c r="J13" s="19">
        <v>61</v>
      </c>
      <c r="K13" s="20">
        <f>J13+1</f>
        <v>62</v>
      </c>
      <c r="L13" s="97"/>
      <c r="M13" s="104"/>
      <c r="N13" s="105"/>
      <c r="O13" s="105"/>
      <c r="P13" s="94"/>
      <c r="Q13" s="97"/>
      <c r="R13" s="21"/>
      <c r="S13" s="15"/>
      <c r="T13" s="26"/>
    </row>
    <row r="14" spans="1:20" ht="16.5" customHeight="1" x14ac:dyDescent="0.4">
      <c r="A14" s="3"/>
      <c r="F14" s="25"/>
      <c r="G14" s="18" t="s">
        <v>47</v>
      </c>
      <c r="H14" s="19">
        <f>J14-3</f>
        <v>22.5</v>
      </c>
      <c r="I14" s="19">
        <f>J14-1.5</f>
        <v>24</v>
      </c>
      <c r="J14" s="19">
        <v>25.5</v>
      </c>
      <c r="K14" s="20">
        <f>J14+1.5</f>
        <v>27</v>
      </c>
      <c r="L14" s="18" t="s">
        <v>48</v>
      </c>
      <c r="M14" s="21"/>
      <c r="N14" s="21"/>
      <c r="O14" s="21"/>
      <c r="P14" s="27"/>
      <c r="Q14" s="97"/>
      <c r="R14" s="21"/>
      <c r="S14" s="15"/>
      <c r="T14" s="26"/>
    </row>
    <row r="15" spans="1:20" ht="16.5" customHeight="1" x14ac:dyDescent="0.4">
      <c r="A15" s="3"/>
      <c r="F15" s="25"/>
      <c r="G15" s="18" t="s">
        <v>49</v>
      </c>
      <c r="H15" s="19">
        <f>J15-1</f>
        <v>10.5</v>
      </c>
      <c r="I15" s="19">
        <f>J15-0.5</f>
        <v>11</v>
      </c>
      <c r="J15" s="19">
        <v>11.5</v>
      </c>
      <c r="K15" s="20">
        <f>J15+0.5</f>
        <v>12</v>
      </c>
      <c r="L15" s="18" t="s">
        <v>50</v>
      </c>
      <c r="M15" s="21"/>
      <c r="N15" s="21"/>
      <c r="O15" s="21"/>
      <c r="P15" s="27"/>
      <c r="Q15" s="95" t="s">
        <v>51</v>
      </c>
      <c r="R15" s="96"/>
      <c r="S15" s="20">
        <v>1</v>
      </c>
      <c r="T15" s="26"/>
    </row>
    <row r="16" spans="1:20" ht="16.5" customHeight="1" x14ac:dyDescent="0.4">
      <c r="A16" s="3"/>
      <c r="F16" s="25"/>
      <c r="G16" s="18" t="s">
        <v>52</v>
      </c>
      <c r="H16" s="19"/>
      <c r="I16" s="19"/>
      <c r="J16" s="19"/>
      <c r="K16" s="20"/>
      <c r="L16" s="97" t="s">
        <v>53</v>
      </c>
      <c r="M16" s="21" t="s">
        <v>54</v>
      </c>
      <c r="N16" s="21"/>
      <c r="O16" s="21"/>
      <c r="P16" s="27"/>
      <c r="Q16" s="95" t="s">
        <v>55</v>
      </c>
      <c r="R16" s="96"/>
      <c r="S16" s="20">
        <v>1</v>
      </c>
      <c r="T16" s="26"/>
    </row>
    <row r="17" spans="1:19" ht="16.5" customHeight="1" thickBot="1" x14ac:dyDescent="0.45">
      <c r="A17" s="3"/>
      <c r="F17" s="25"/>
      <c r="G17" s="18" t="s">
        <v>56</v>
      </c>
      <c r="H17" s="19"/>
      <c r="I17" s="19"/>
      <c r="J17" s="19"/>
      <c r="K17" s="20"/>
      <c r="L17" s="97"/>
      <c r="M17" s="21"/>
      <c r="N17" s="21"/>
      <c r="O17" s="21"/>
      <c r="P17" s="27"/>
      <c r="Q17" s="98" t="s">
        <v>57</v>
      </c>
      <c r="R17" s="99"/>
      <c r="S17" s="28">
        <v>1</v>
      </c>
    </row>
    <row r="18" spans="1:19" ht="16.5" customHeight="1" thickBot="1" x14ac:dyDescent="0.45">
      <c r="A18" s="3"/>
      <c r="F18" s="25"/>
      <c r="G18" s="18" t="s">
        <v>58</v>
      </c>
      <c r="H18" s="19"/>
      <c r="I18" s="19"/>
      <c r="J18" s="19"/>
      <c r="K18" s="20"/>
      <c r="L18" s="97"/>
      <c r="M18" s="21"/>
      <c r="N18" s="21"/>
      <c r="O18" s="21"/>
      <c r="P18" s="27"/>
      <c r="Q18" s="100" t="s">
        <v>59</v>
      </c>
      <c r="R18" s="101"/>
      <c r="S18" s="102"/>
    </row>
    <row r="19" spans="1:19" x14ac:dyDescent="0.4">
      <c r="A19" s="3"/>
      <c r="F19" s="25"/>
      <c r="G19" s="18" t="s">
        <v>60</v>
      </c>
      <c r="H19" s="19"/>
      <c r="I19" s="19"/>
      <c r="J19" s="19"/>
      <c r="K19" s="20"/>
      <c r="L19" s="29" t="s">
        <v>73</v>
      </c>
      <c r="M19" s="30"/>
      <c r="N19" s="30"/>
      <c r="O19" s="30">
        <v>1</v>
      </c>
      <c r="P19" s="31"/>
      <c r="Q19" s="73"/>
      <c r="R19" s="68"/>
      <c r="S19" s="74"/>
    </row>
    <row r="20" spans="1:19" x14ac:dyDescent="0.4">
      <c r="A20" s="3"/>
      <c r="F20" s="25"/>
      <c r="G20" s="18" t="s">
        <v>61</v>
      </c>
      <c r="H20" s="19"/>
      <c r="I20" s="19"/>
      <c r="J20" s="19"/>
      <c r="K20" s="20"/>
      <c r="L20" s="29" t="s">
        <v>63</v>
      </c>
      <c r="M20" s="30"/>
      <c r="N20" s="30"/>
      <c r="O20" s="30">
        <v>1</v>
      </c>
      <c r="P20" s="32"/>
      <c r="Q20" s="75"/>
      <c r="R20" s="76"/>
      <c r="S20" s="77"/>
    </row>
    <row r="21" spans="1:19" x14ac:dyDescent="0.4">
      <c r="A21" s="3"/>
      <c r="F21" s="25"/>
      <c r="G21" s="18" t="s">
        <v>62</v>
      </c>
      <c r="H21" s="19">
        <f>J21-0.4</f>
        <v>19</v>
      </c>
      <c r="I21" s="19">
        <f>J21-0.4</f>
        <v>19</v>
      </c>
      <c r="J21" s="19">
        <v>19.399999999999999</v>
      </c>
      <c r="K21" s="20">
        <f>J21+0.4</f>
        <v>19.799999999999997</v>
      </c>
      <c r="L21" s="33" t="s">
        <v>65</v>
      </c>
      <c r="M21" s="30"/>
      <c r="N21" s="30"/>
      <c r="O21" s="30">
        <v>0.2</v>
      </c>
      <c r="P21" s="32"/>
      <c r="Q21" s="75"/>
      <c r="R21" s="76"/>
      <c r="S21" s="77"/>
    </row>
    <row r="22" spans="1:19" x14ac:dyDescent="0.4">
      <c r="A22" s="3"/>
      <c r="F22" s="25"/>
      <c r="G22" s="18" t="s">
        <v>64</v>
      </c>
      <c r="H22" s="19">
        <f>J22-0.3</f>
        <v>10.5</v>
      </c>
      <c r="I22" s="19">
        <f>J22-0.3</f>
        <v>10.5</v>
      </c>
      <c r="J22" s="19">
        <v>10.8</v>
      </c>
      <c r="K22" s="20">
        <f>J22+0.3</f>
        <v>11.100000000000001</v>
      </c>
      <c r="L22" s="33"/>
      <c r="M22" s="30"/>
      <c r="N22" s="30"/>
      <c r="O22" s="30"/>
      <c r="P22" s="32"/>
      <c r="Q22" s="75"/>
      <c r="R22" s="76"/>
      <c r="S22" s="77"/>
    </row>
    <row r="23" spans="1:19" ht="18" thickBot="1" x14ac:dyDescent="0.45">
      <c r="A23" s="3"/>
      <c r="F23" s="25"/>
      <c r="G23" s="34"/>
      <c r="H23" s="35"/>
      <c r="I23" s="35"/>
      <c r="J23" s="35"/>
      <c r="K23" s="36"/>
      <c r="L23" s="37"/>
      <c r="M23" s="38"/>
      <c r="N23" s="38"/>
      <c r="O23" s="38"/>
      <c r="P23" s="39"/>
      <c r="Q23" s="78"/>
      <c r="R23" s="79"/>
      <c r="S23" s="80"/>
    </row>
    <row r="24" spans="1:19" x14ac:dyDescent="0.4">
      <c r="A24" s="3"/>
      <c r="F24" s="25"/>
      <c r="G24" s="81" t="s">
        <v>22</v>
      </c>
      <c r="H24" s="83" t="s">
        <v>66</v>
      </c>
      <c r="I24" s="84"/>
      <c r="J24" s="84"/>
      <c r="K24" s="84"/>
      <c r="L24" s="85"/>
      <c r="M24" s="89"/>
      <c r="N24" s="89" t="s">
        <v>18</v>
      </c>
      <c r="O24" s="89" t="s">
        <v>19</v>
      </c>
      <c r="P24" s="89" t="s">
        <v>20</v>
      </c>
      <c r="Q24" s="89" t="s">
        <v>21</v>
      </c>
      <c r="R24" s="89" t="s">
        <v>67</v>
      </c>
      <c r="S24" s="91"/>
    </row>
    <row r="25" spans="1:19" ht="16.5" customHeight="1" thickBot="1" x14ac:dyDescent="0.45">
      <c r="A25" s="3"/>
      <c r="F25" s="25"/>
      <c r="G25" s="82"/>
      <c r="H25" s="86"/>
      <c r="I25" s="87"/>
      <c r="J25" s="87"/>
      <c r="K25" s="87"/>
      <c r="L25" s="88"/>
      <c r="M25" s="90"/>
      <c r="N25" s="90"/>
      <c r="O25" s="90"/>
      <c r="P25" s="90"/>
      <c r="Q25" s="90"/>
      <c r="R25" s="90"/>
      <c r="S25" s="92"/>
    </row>
    <row r="26" spans="1:19" x14ac:dyDescent="0.4">
      <c r="A26" s="3"/>
      <c r="F26" s="25"/>
      <c r="G26" s="59" t="s">
        <v>75</v>
      </c>
      <c r="H26" s="70"/>
      <c r="I26" s="71"/>
      <c r="J26" s="71"/>
      <c r="K26" s="71"/>
      <c r="L26" s="72"/>
      <c r="M26" s="45"/>
      <c r="N26" s="45">
        <v>1</v>
      </c>
      <c r="O26" s="45">
        <v>1</v>
      </c>
      <c r="P26" s="45"/>
      <c r="Q26" s="45"/>
      <c r="R26" s="45">
        <f>N26+O26+P26+Q26</f>
        <v>2</v>
      </c>
      <c r="S26" s="46"/>
    </row>
    <row r="27" spans="1:19" x14ac:dyDescent="0.4">
      <c r="A27" s="3"/>
      <c r="F27" s="25"/>
      <c r="G27" s="59"/>
      <c r="H27" s="67"/>
      <c r="I27" s="68"/>
      <c r="J27" s="68"/>
      <c r="K27" s="68"/>
      <c r="L27" s="69"/>
      <c r="M27" s="41"/>
      <c r="N27" s="41"/>
      <c r="O27" s="41"/>
      <c r="P27" s="41"/>
      <c r="Q27" s="41"/>
      <c r="R27" s="41"/>
      <c r="S27" s="43"/>
    </row>
    <row r="28" spans="1:19" x14ac:dyDescent="0.4">
      <c r="A28" s="3"/>
      <c r="F28" s="25"/>
      <c r="G28" s="59"/>
      <c r="H28" s="61"/>
      <c r="I28" s="62"/>
      <c r="J28" s="62"/>
      <c r="K28" s="62"/>
      <c r="L28" s="63"/>
      <c r="M28" s="41"/>
      <c r="N28" s="41"/>
      <c r="O28" s="41"/>
      <c r="P28" s="41"/>
      <c r="Q28" s="41"/>
      <c r="R28" s="45">
        <f>N28+O28+P28+Q28</f>
        <v>0</v>
      </c>
      <c r="S28" s="46"/>
    </row>
    <row r="29" spans="1:19" x14ac:dyDescent="0.4">
      <c r="A29" s="3"/>
      <c r="F29" s="25"/>
      <c r="G29" s="59"/>
      <c r="H29" s="67"/>
      <c r="I29" s="68"/>
      <c r="J29" s="68"/>
      <c r="K29" s="68"/>
      <c r="L29" s="69"/>
      <c r="M29" s="41"/>
      <c r="N29" s="41"/>
      <c r="O29" s="41"/>
      <c r="P29" s="41"/>
      <c r="Q29" s="41"/>
      <c r="R29" s="41"/>
      <c r="S29" s="43"/>
    </row>
    <row r="30" spans="1:19" x14ac:dyDescent="0.4">
      <c r="A30" s="3"/>
      <c r="F30" s="25"/>
      <c r="G30" s="59"/>
      <c r="H30" s="61"/>
      <c r="I30" s="62"/>
      <c r="J30" s="62"/>
      <c r="K30" s="62"/>
      <c r="L30" s="63"/>
      <c r="M30" s="41"/>
      <c r="N30" s="41"/>
      <c r="O30" s="41"/>
      <c r="P30" s="41"/>
      <c r="Q30" s="41"/>
      <c r="R30" s="45"/>
      <c r="S30" s="46"/>
    </row>
    <row r="31" spans="1:19" ht="16.5" customHeight="1" x14ac:dyDescent="0.4">
      <c r="A31" s="47" t="s">
        <v>68</v>
      </c>
      <c r="B31" s="50" t="s">
        <v>69</v>
      </c>
      <c r="C31" s="51"/>
      <c r="D31" s="51"/>
      <c r="E31" s="51"/>
      <c r="F31" s="52"/>
      <c r="G31" s="59"/>
      <c r="H31" s="67"/>
      <c r="I31" s="68"/>
      <c r="J31" s="68"/>
      <c r="K31" s="68"/>
      <c r="L31" s="69"/>
      <c r="M31" s="41"/>
      <c r="N31" s="41"/>
      <c r="O31" s="41"/>
      <c r="P31" s="41"/>
      <c r="Q31" s="41"/>
      <c r="R31" s="41"/>
      <c r="S31" s="43"/>
    </row>
    <row r="32" spans="1:19" x14ac:dyDescent="0.4">
      <c r="A32" s="48"/>
      <c r="B32" s="53"/>
      <c r="C32" s="54"/>
      <c r="D32" s="54"/>
      <c r="E32" s="54"/>
      <c r="F32" s="55"/>
      <c r="G32" s="59"/>
      <c r="H32" s="61"/>
      <c r="I32" s="62"/>
      <c r="J32" s="62"/>
      <c r="K32" s="62"/>
      <c r="L32" s="63"/>
      <c r="M32" s="41"/>
      <c r="N32" s="41"/>
      <c r="O32" s="41"/>
      <c r="P32" s="41"/>
      <c r="Q32" s="41"/>
      <c r="R32" s="41">
        <f>R26+R28+R30</f>
        <v>2</v>
      </c>
      <c r="S32" s="43"/>
    </row>
    <row r="33" spans="1:19" ht="18" thickBot="1" x14ac:dyDescent="0.45">
      <c r="A33" s="49"/>
      <c r="B33" s="56"/>
      <c r="C33" s="57"/>
      <c r="D33" s="57"/>
      <c r="E33" s="57"/>
      <c r="F33" s="58"/>
      <c r="G33" s="60"/>
      <c r="H33" s="64"/>
      <c r="I33" s="65"/>
      <c r="J33" s="65"/>
      <c r="K33" s="65"/>
      <c r="L33" s="66"/>
      <c r="M33" s="42"/>
      <c r="N33" s="42"/>
      <c r="O33" s="42"/>
      <c r="P33" s="42"/>
      <c r="Q33" s="42"/>
      <c r="R33" s="42"/>
      <c r="S33" s="44"/>
    </row>
    <row r="34" spans="1:19" ht="16.5" customHeight="1" x14ac:dyDescent="0.4">
      <c r="A34" s="26"/>
    </row>
    <row r="35" spans="1:19" ht="16.5" customHeight="1" x14ac:dyDescent="0.4">
      <c r="A35" s="26"/>
    </row>
  </sheetData>
  <mergeCells count="91">
    <mergeCell ref="C1:N2"/>
    <mergeCell ref="B4:C4"/>
    <mergeCell ref="E4:F4"/>
    <mergeCell ref="G4:K4"/>
    <mergeCell ref="L4:L5"/>
    <mergeCell ref="M4:M5"/>
    <mergeCell ref="N4:N5"/>
    <mergeCell ref="O4:O5"/>
    <mergeCell ref="P4:P5"/>
    <mergeCell ref="Q4:S4"/>
    <mergeCell ref="B5:C5"/>
    <mergeCell ref="E5:F5"/>
    <mergeCell ref="G5:G6"/>
    <mergeCell ref="H5:H6"/>
    <mergeCell ref="I5:I6"/>
    <mergeCell ref="J5:J6"/>
    <mergeCell ref="K5:K6"/>
    <mergeCell ref="P6:P7"/>
    <mergeCell ref="Q6:Q10"/>
    <mergeCell ref="B7:C7"/>
    <mergeCell ref="E7:F7"/>
    <mergeCell ref="L8:L9"/>
    <mergeCell ref="M8:M9"/>
    <mergeCell ref="N8:N9"/>
    <mergeCell ref="O8:O9"/>
    <mergeCell ref="P8:P9"/>
    <mergeCell ref="B6:C6"/>
    <mergeCell ref="E6:F6"/>
    <mergeCell ref="L6:L7"/>
    <mergeCell ref="M6:M7"/>
    <mergeCell ref="N6:N7"/>
    <mergeCell ref="O6:O7"/>
    <mergeCell ref="P12:P13"/>
    <mergeCell ref="Q15:R15"/>
    <mergeCell ref="L16:L18"/>
    <mergeCell ref="Q16:R16"/>
    <mergeCell ref="Q17:R17"/>
    <mergeCell ref="Q18:S18"/>
    <mergeCell ref="Q11:Q14"/>
    <mergeCell ref="L12:L13"/>
    <mergeCell ref="M12:M13"/>
    <mergeCell ref="N12:N13"/>
    <mergeCell ref="O12:O13"/>
    <mergeCell ref="L10:L11"/>
    <mergeCell ref="M10:M11"/>
    <mergeCell ref="N10:N11"/>
    <mergeCell ref="O10:O11"/>
    <mergeCell ref="P10:P11"/>
    <mergeCell ref="O26:O27"/>
    <mergeCell ref="P26:P27"/>
    <mergeCell ref="Q19:S23"/>
    <mergeCell ref="G24:G25"/>
    <mergeCell ref="H24:L25"/>
    <mergeCell ref="M24:M25"/>
    <mergeCell ref="N24:N25"/>
    <mergeCell ref="O24:O25"/>
    <mergeCell ref="P24:P25"/>
    <mergeCell ref="Q24:Q25"/>
    <mergeCell ref="R24:S25"/>
    <mergeCell ref="O30:O31"/>
    <mergeCell ref="P30:P31"/>
    <mergeCell ref="Q26:Q27"/>
    <mergeCell ref="R26:S27"/>
    <mergeCell ref="G28:G29"/>
    <mergeCell ref="H28:L29"/>
    <mergeCell ref="M28:M29"/>
    <mergeCell ref="N28:N29"/>
    <mergeCell ref="O28:O29"/>
    <mergeCell ref="P28:P29"/>
    <mergeCell ref="Q28:Q29"/>
    <mergeCell ref="R28:S29"/>
    <mergeCell ref="G26:G27"/>
    <mergeCell ref="H26:L27"/>
    <mergeCell ref="M26:M27"/>
    <mergeCell ref="N26:N27"/>
    <mergeCell ref="Q32:Q33"/>
    <mergeCell ref="R32:S33"/>
    <mergeCell ref="Q30:Q31"/>
    <mergeCell ref="R30:S31"/>
    <mergeCell ref="A31:A33"/>
    <mergeCell ref="B31:F33"/>
    <mergeCell ref="G32:G33"/>
    <mergeCell ref="H32:L33"/>
    <mergeCell ref="M32:M33"/>
    <mergeCell ref="N32:N33"/>
    <mergeCell ref="O32:O33"/>
    <mergeCell ref="P32:P33"/>
    <mergeCell ref="G30:G31"/>
    <mergeCell ref="H30:L31"/>
    <mergeCell ref="M30:M31"/>
    <mergeCell ref="N30:N31"/>
  </mergeCells>
  <phoneticPr fontId="1" type="noConversion"/>
  <printOptions horizontalCentered="1" verticalCentered="1"/>
  <pageMargins left="0.16" right="0.11" top="0" bottom="0.05" header="0.02" footer="0.03"/>
  <pageSetup paperSize="9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1</vt:i4>
      </vt:variant>
    </vt:vector>
  </HeadingPairs>
  <TitlesOfParts>
    <vt:vector size="2" baseType="lpstr">
      <vt:lpstr>GT22FMT03</vt:lpstr>
      <vt:lpstr>GT22FMT03!Print_Area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2022-08-29T16:00:40Z</dcterms:created>
  <dcterms:modified xsi:type="dcterms:W3CDTF">2023-02-08T06:40:51Z</dcterms:modified>
</cp:coreProperties>
</file>